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<sst xmlns="http://schemas.openxmlformats.org/spreadsheetml/2006/main" count="43" uniqueCount="43">
  <si>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Solar Power Budget</t>
  </si>
  <si>
    <t>A=area of one cell</t>
  </si>
  <si>
    <t>SolarConstant</t>
  </si>
  <si>
    <t>a=Sun Angle</t>
  </si>
  <si>
    <t>n=number of exposed cells</t>
  </si>
  <si>
    <r>
      <t>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=Elements of Inherent Degradation</t>
    </r>
  </si>
  <si>
    <r>
      <t>P</t>
    </r>
    <r>
      <rPr>
        <vertAlign val="subscript"/>
        <sz val="10"/>
        <rFont val="Arial"/>
        <family val="2"/>
      </rPr>
      <t>BOL</t>
    </r>
    <r>
      <rPr>
        <sz val="10"/>
        <rFont val="Arial"/>
        <family val="0"/>
      </rPr>
      <t>=SC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*I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*SolarConstant</t>
    </r>
  </si>
  <si>
    <r>
      <t>P=P</t>
    </r>
    <r>
      <rPr>
        <vertAlign val="subscript"/>
        <sz val="10"/>
        <rFont val="Arial"/>
        <family val="2"/>
      </rPr>
      <t>BOL</t>
    </r>
    <r>
      <rPr>
        <sz val="10"/>
        <rFont val="Arial"/>
        <family val="0"/>
      </rPr>
      <t>*sin(a)</t>
    </r>
  </si>
  <si>
    <r>
      <t>P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>=P*n*A</t>
    </r>
  </si>
  <si>
    <t>t=exposure multiple</t>
  </si>
  <si>
    <r>
      <t>t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>=total number of exposures</t>
    </r>
  </si>
  <si>
    <r>
      <t>x=t/t</t>
    </r>
    <r>
      <rPr>
        <vertAlign val="subscript"/>
        <sz val="10"/>
        <rFont val="Arial"/>
        <family val="2"/>
      </rPr>
      <t>total</t>
    </r>
  </si>
  <si>
    <r>
      <t>P</t>
    </r>
    <r>
      <rPr>
        <vertAlign val="subscript"/>
        <sz val="10"/>
        <rFont val="Arial"/>
        <family val="2"/>
      </rPr>
      <t>totalavg</t>
    </r>
    <r>
      <rPr>
        <sz val="10"/>
        <rFont val="Arial"/>
        <family val="0"/>
      </rPr>
      <t>=P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1+Pavg2+P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3</t>
    </r>
  </si>
  <si>
    <r>
      <t>P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=P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>*x</t>
    </r>
  </si>
  <si>
    <r>
      <t>SC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(%)</t>
    </r>
  </si>
  <si>
    <r>
      <t>I</t>
    </r>
    <r>
      <rPr>
        <vertAlign val="subscript"/>
        <sz val="10"/>
        <rFont val="Arial"/>
        <family val="2"/>
      </rPr>
      <t>d</t>
    </r>
  </si>
  <si>
    <r>
      <t>P</t>
    </r>
    <r>
      <rPr>
        <vertAlign val="subscript"/>
        <sz val="10"/>
        <rFont val="Arial"/>
        <family val="2"/>
      </rPr>
      <t>BOL</t>
    </r>
    <r>
      <rPr>
        <sz val="10"/>
        <rFont val="Arial"/>
        <family val="0"/>
      </rPr>
      <t xml:space="preserve">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</si>
  <si>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 (deg)</t>
  </si>
  <si>
    <r>
      <t>P</t>
    </r>
    <r>
      <rPr>
        <sz val="10"/>
        <rFont val="Arial"/>
        <family val="0"/>
      </rPr>
      <t xml:space="preserve">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</si>
  <si>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</t>
  </si>
  <si>
    <r>
      <t>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</si>
  <si>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(W)</t>
    </r>
  </si>
  <si>
    <t>t</t>
  </si>
  <si>
    <r>
      <t>t</t>
    </r>
    <r>
      <rPr>
        <vertAlign val="subscript"/>
        <sz val="10"/>
        <rFont val="Arial"/>
        <family val="2"/>
      </rPr>
      <t>total</t>
    </r>
  </si>
  <si>
    <t>x</t>
  </si>
  <si>
    <r>
      <t>P</t>
    </r>
    <r>
      <rPr>
        <vertAlign val="subscript"/>
        <sz val="10"/>
        <rFont val="Arial"/>
        <family val="2"/>
      </rPr>
      <t>avg (W)</t>
    </r>
  </si>
  <si>
    <r>
      <t>P</t>
    </r>
    <r>
      <rPr>
        <vertAlign val="subscript"/>
        <sz val="10"/>
        <rFont val="Arial"/>
        <family val="2"/>
      </rPr>
      <t>totalavg</t>
    </r>
    <r>
      <rPr>
        <sz val="10"/>
        <rFont val="Arial"/>
        <family val="0"/>
      </rPr>
      <t xml:space="preserve"> (W)</t>
    </r>
  </si>
  <si>
    <r>
      <t>SC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=Solar Cell Effeciency</t>
    </r>
  </si>
  <si>
    <t>L=BusLoad</t>
  </si>
  <si>
    <r>
      <t>T</t>
    </r>
    <r>
      <rPr>
        <vertAlign val="subscript"/>
        <sz val="10"/>
        <rFont val="Arial"/>
        <family val="2"/>
      </rPr>
      <t>e</t>
    </r>
  </si>
  <si>
    <r>
      <t>T</t>
    </r>
    <r>
      <rPr>
        <vertAlign val="subscript"/>
        <sz val="10"/>
        <rFont val="Arial"/>
        <family val="2"/>
      </rPr>
      <t>d</t>
    </r>
  </si>
  <si>
    <r>
      <t>X</t>
    </r>
    <r>
      <rPr>
        <vertAlign val="subscript"/>
        <sz val="10"/>
        <rFont val="Arial"/>
        <family val="2"/>
      </rPr>
      <t>e</t>
    </r>
  </si>
  <si>
    <r>
      <t>X</t>
    </r>
    <r>
      <rPr>
        <vertAlign val="subscript"/>
        <sz val="10"/>
        <rFont val="Arial"/>
        <family val="2"/>
      </rPr>
      <t>d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</si>
  <si>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=Time in Daylight</t>
    </r>
  </si>
  <si>
    <r>
      <t>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=Time in Eclipse</t>
    </r>
  </si>
  <si>
    <r>
      <t>X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=Daylight path effeciancy</t>
    </r>
  </si>
  <si>
    <r>
      <t>X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=Eclipse path effeciency</t>
    </r>
  </si>
  <si>
    <r>
      <t>L=(P</t>
    </r>
    <r>
      <rPr>
        <vertAlign val="subscript"/>
        <sz val="10"/>
        <rFont val="Arial"/>
        <family val="2"/>
      </rPr>
      <t>totalavg</t>
    </r>
    <r>
      <rPr>
        <sz val="10"/>
        <rFont val="Arial"/>
        <family val="0"/>
      </rPr>
      <t>*X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*X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*T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)/(T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*X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*X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</t>
    </r>
  </si>
  <si>
    <t>L (W)</t>
  </si>
  <si>
    <t>Computing average solar power for a cube satellite taking weighted average of all 26 possible orientations.</t>
  </si>
  <si>
    <t>This analysis is for an ISS orbit with a maximum eclipse of 39% with a 25% efficient solar cell.</t>
  </si>
  <si>
    <t>Conclussion: Using 4 25% efficient solar cells per side of the satellite and a 39% eclipse time, an average</t>
  </si>
  <si>
    <t>avalible bus load of 1.89 watts will be avalible to the spacecraft.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</si>
</sst>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h:mm:ss\ AM/PM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Border="1" applyAlignment="1">
      <alignment horizontal="left"/>
    </xf>
    <xf numFmtId="12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2" fontId="0" fillId="0" borderId="4" xfId="0" applyNumberFormat="1" applyBorder="1" applyAlignment="1">
      <alignment horizontal="center"/>
    </xf>
    <xf numFmtId="12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31.421875" style="1" bestFit="1" customWidth="1"/>
    <col min="2" max="2" width="29.421875" style="1" bestFit="1" customWidth="1"/>
    <col min="3" max="4" width="6.57421875" style="4" bestFit="1" customWidth="1"/>
    <col min="5" max="5" width="7.28125" style="4" customWidth="1"/>
  </cols>
  <sheetData>
    <row r="1" ht="18">
      <c r="B1" s="10" t="s">
        <v>0</v>
      </c>
    </row>
    <row r="2" ht="12.75">
      <c r="A2" s="9" t="s">
        <v>39</v>
      </c>
    </row>
    <row r="3" ht="12.75">
      <c r="A3" s="9" t="s">
        <v>40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3.5" thickBot="1">
      <c r="C14" s="7"/>
    </row>
    <row r="15" spans="1:3" ht="16.5" thickTop="1">
      <c r="A15" s="11" t="s">
        <v>27</v>
      </c>
      <c r="B15" s="12" t="s">
        <v>36</v>
      </c>
      <c r="C15" s="7"/>
    </row>
    <row r="16" spans="1:2" ht="15.75">
      <c r="A16" s="13" t="s">
        <v>5</v>
      </c>
      <c r="B16" s="14" t="s">
        <v>28</v>
      </c>
    </row>
    <row r="17" spans="1:2" ht="15.75">
      <c r="A17" s="13" t="s">
        <v>3</v>
      </c>
      <c r="B17" s="15" t="s">
        <v>6</v>
      </c>
    </row>
    <row r="18" spans="1:2" ht="15.75">
      <c r="A18" s="13" t="s">
        <v>4</v>
      </c>
      <c r="B18" s="15" t="s">
        <v>7</v>
      </c>
    </row>
    <row r="19" spans="1:2" ht="15.75">
      <c r="A19" s="13" t="s">
        <v>1</v>
      </c>
      <c r="B19" s="14" t="s">
        <v>12</v>
      </c>
    </row>
    <row r="20" spans="1:2" ht="15.75">
      <c r="A20" s="16" t="s">
        <v>9</v>
      </c>
      <c r="B20" s="15" t="s">
        <v>8</v>
      </c>
    </row>
    <row r="21" spans="1:2" ht="15.75">
      <c r="A21" s="16" t="s">
        <v>10</v>
      </c>
      <c r="B21" s="17" t="s">
        <v>11</v>
      </c>
    </row>
    <row r="22" spans="1:2" ht="15.75">
      <c r="A22" s="16" t="s">
        <v>33</v>
      </c>
      <c r="B22" s="14" t="s">
        <v>13</v>
      </c>
    </row>
    <row r="23" spans="1:2" ht="15.75">
      <c r="A23" s="16" t="s">
        <v>34</v>
      </c>
      <c r="B23" s="14" t="s">
        <v>37</v>
      </c>
    </row>
    <row r="24" spans="1:2" ht="16.5" thickBot="1">
      <c r="A24" s="18" t="s">
        <v>35</v>
      </c>
      <c r="B24" s="19"/>
    </row>
    <row r="25" spans="1:5" ht="16.5" thickTop="1">
      <c r="A25" s="20" t="s">
        <v>14</v>
      </c>
      <c r="B25" s="21"/>
      <c r="C25" s="22">
        <v>25</v>
      </c>
      <c r="D25" s="22">
        <v>25</v>
      </c>
      <c r="E25" s="23">
        <v>25</v>
      </c>
    </row>
    <row r="26" spans="1:5" ht="15.75">
      <c r="A26" s="24" t="s">
        <v>15</v>
      </c>
      <c r="B26" s="2"/>
      <c r="C26" s="3">
        <v>0.77</v>
      </c>
      <c r="D26" s="3">
        <v>0.77</v>
      </c>
      <c r="E26" s="25">
        <v>0.77</v>
      </c>
    </row>
    <row r="27" spans="1:5" ht="12.75">
      <c r="A27" s="24" t="s">
        <v>2</v>
      </c>
      <c r="B27" s="2"/>
      <c r="C27" s="6">
        <v>1367</v>
      </c>
      <c r="D27" s="6">
        <v>1367</v>
      </c>
      <c r="E27" s="26">
        <v>1367</v>
      </c>
    </row>
    <row r="28" spans="1:5" ht="15.75">
      <c r="A28" s="24" t="s">
        <v>16</v>
      </c>
      <c r="B28" s="2"/>
      <c r="C28" s="3">
        <f>(C25/100)*C26*C27</f>
        <v>263.1475</v>
      </c>
      <c r="D28" s="3">
        <f>(D25/100)*D26*D27</f>
        <v>263.1475</v>
      </c>
      <c r="E28" s="25">
        <f>(E25/100)*E26*E27</f>
        <v>263.1475</v>
      </c>
    </row>
    <row r="29" spans="1:5" ht="12.75">
      <c r="A29" s="24" t="s">
        <v>17</v>
      </c>
      <c r="B29" s="2"/>
      <c r="C29" s="6">
        <v>90</v>
      </c>
      <c r="D29" s="6">
        <v>45</v>
      </c>
      <c r="E29" s="26">
        <v>33</v>
      </c>
    </row>
    <row r="30" spans="1:5" ht="14.25">
      <c r="A30" s="24" t="s">
        <v>18</v>
      </c>
      <c r="B30" s="2"/>
      <c r="C30" s="3">
        <f>C28*SIN((PI()/180)*C29)</f>
        <v>263.1475</v>
      </c>
      <c r="D30" s="3">
        <f>D28*SIN((PI()/180)*D29)</f>
        <v>186.07338170228698</v>
      </c>
      <c r="E30" s="25">
        <f>E28*SIN((PI()/180)*E29)</f>
        <v>143.32040046661683</v>
      </c>
    </row>
    <row r="31" spans="1:5" ht="12.75">
      <c r="A31" s="24" t="s">
        <v>19</v>
      </c>
      <c r="B31" s="2"/>
      <c r="C31" s="6">
        <v>4</v>
      </c>
      <c r="D31" s="6">
        <v>8</v>
      </c>
      <c r="E31" s="26">
        <v>12</v>
      </c>
    </row>
    <row r="32" spans="1:5" ht="14.25">
      <c r="A32" s="24" t="s">
        <v>20</v>
      </c>
      <c r="B32" s="2"/>
      <c r="C32" s="5">
        <f>0.07*0.04</f>
        <v>0.0028000000000000004</v>
      </c>
      <c r="D32" s="5">
        <f>0.07*0.04</f>
        <v>0.0028000000000000004</v>
      </c>
      <c r="E32" s="27">
        <f>0.07*0.04</f>
        <v>0.0028000000000000004</v>
      </c>
    </row>
    <row r="33" spans="1:5" ht="15.75">
      <c r="A33" s="24" t="s">
        <v>21</v>
      </c>
      <c r="B33" s="2"/>
      <c r="C33" s="3">
        <f>C30*C31*C32</f>
        <v>2.947252</v>
      </c>
      <c r="D33" s="3">
        <f>D30*D31*D32</f>
        <v>4.168043750131229</v>
      </c>
      <c r="E33" s="25">
        <f>E30*E31*E32</f>
        <v>4.8155654556783265</v>
      </c>
    </row>
    <row r="34" spans="1:5" ht="12.75">
      <c r="A34" s="28" t="s">
        <v>22</v>
      </c>
      <c r="B34" s="2"/>
      <c r="C34" s="6">
        <v>6</v>
      </c>
      <c r="D34" s="6">
        <v>12</v>
      </c>
      <c r="E34" s="26">
        <v>8</v>
      </c>
    </row>
    <row r="35" spans="1:5" ht="15.75">
      <c r="A35" s="28" t="s">
        <v>23</v>
      </c>
      <c r="B35" s="2"/>
      <c r="C35" s="6">
        <v>26</v>
      </c>
      <c r="D35" s="6">
        <v>26</v>
      </c>
      <c r="E35" s="26">
        <v>26</v>
      </c>
    </row>
    <row r="36" spans="1:5" ht="12.75">
      <c r="A36" s="29" t="s">
        <v>24</v>
      </c>
      <c r="B36" s="2"/>
      <c r="C36" s="8">
        <f>C34/C35</f>
        <v>0.23076923076923078</v>
      </c>
      <c r="D36" s="8">
        <f>D34/D35</f>
        <v>0.46153846153846156</v>
      </c>
      <c r="E36" s="30">
        <f>E34/E35</f>
        <v>0.3076923076923077</v>
      </c>
    </row>
    <row r="37" spans="1:5" ht="16.5" thickBot="1">
      <c r="A37" s="31" t="s">
        <v>25</v>
      </c>
      <c r="B37" s="32"/>
      <c r="C37" s="33">
        <f>C33*C36</f>
        <v>0.680135076923077</v>
      </c>
      <c r="D37" s="33">
        <f>D33*D36</f>
        <v>1.9237125000605673</v>
      </c>
      <c r="E37" s="34">
        <f>E33*E36</f>
        <v>1.4817124479010235</v>
      </c>
    </row>
    <row r="38" spans="1:3" ht="16.5" thickTop="1">
      <c r="A38" s="35" t="s">
        <v>26</v>
      </c>
      <c r="B38" s="21"/>
      <c r="C38" s="36">
        <f>SUM(C37:E37)</f>
        <v>4.085560024884668</v>
      </c>
    </row>
    <row r="39" spans="1:3" ht="15.75">
      <c r="A39" s="28" t="s">
        <v>30</v>
      </c>
      <c r="B39" s="2"/>
      <c r="C39" s="37">
        <v>0.61</v>
      </c>
    </row>
    <row r="40" spans="1:3" ht="15.75">
      <c r="A40" s="28" t="s">
        <v>29</v>
      </c>
      <c r="B40" s="2"/>
      <c r="C40" s="37">
        <v>0.39</v>
      </c>
    </row>
    <row r="41" spans="1:3" ht="15.75">
      <c r="A41" s="28" t="s">
        <v>31</v>
      </c>
      <c r="B41" s="2"/>
      <c r="C41" s="37">
        <v>0.65</v>
      </c>
    </row>
    <row r="42" spans="1:3" ht="15.75">
      <c r="A42" s="28" t="s">
        <v>32</v>
      </c>
      <c r="B42" s="2"/>
      <c r="C42" s="37">
        <v>0.85</v>
      </c>
    </row>
    <row r="43" spans="1:3" ht="13.5" thickBot="1">
      <c r="A43" s="31" t="s">
        <v>38</v>
      </c>
      <c r="B43" s="32"/>
      <c r="C43" s="38">
        <f>(C38*C41*C42*C39)/((C40*C42)+(C39*C41))</f>
        <v>1.8913954222345541</v>
      </c>
    </row>
    <row r="44" ht="13.5" thickTop="1">
      <c r="A44" s="9" t="s">
        <v>41</v>
      </c>
    </row>
    <row r="45" ht="12.75">
      <c r="A45" s="9" t="s">
        <v>42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Paint.Picture" shapeId="15471076" r:id="rId1"/>
    <oleObject progId="Paint.Picture" shapeId="155288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ENGR &amp; 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Preferred Customer</cp:lastModifiedBy>
  <cp:lastPrinted>2004-03-22T16:24:56Z</cp:lastPrinted>
  <dcterms:created xsi:type="dcterms:W3CDTF">2004-03-10T14:40:23Z</dcterms:created>
  <dcterms:modified xsi:type="dcterms:W3CDTF">2004-03-10T16:45:17Z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